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<sst xmlns="http://schemas.openxmlformats.org/spreadsheetml/2006/main" count="494" uniqueCount="175">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</sst>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2.2021\&#1048;&#1057;%20&#1059;&#1044;&#1057;\B1_2021_12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2.2021\&#1048;&#1057;%20&#1059;&#1044;&#1057;\B1_2021_12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1\&#1048;&#1057;%20&#1059;&#1044;&#1057;\B1_2022_01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1\&#1048;&#1057;%20&#1059;&#1044;&#1057;\B1_2022_0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44592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1475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212751</v>
          </cell>
          <cell r="H187">
            <v>0</v>
          </cell>
          <cell r="I187">
            <v>0</v>
          </cell>
          <cell r="J187">
            <v>31389</v>
          </cell>
        </row>
        <row r="190">
          <cell r="E190">
            <v>0</v>
          </cell>
          <cell r="G190">
            <v>1563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47520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62576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274320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78909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44592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44592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44592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1475</v>
      </c>
      <c r="G22" s="169">
        <f t="shared" si="0"/>
        <v>1475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1475</v>
      </c>
      <c r="G25" s="187">
        <f aca="true" t="shared" si="2" ref="G25:M25">+G26+G30+G31+G32+G33</f>
        <v>1475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1475</v>
      </c>
      <c r="G32" s="216">
        <f>'[4]OTCHET'!G112+'[4]OTCHET'!G121+'[4]OTCHET'!G137+'[4]OTCHET'!G138</f>
        <v>1475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355799</v>
      </c>
      <c r="G38" s="249">
        <f t="shared" si="3"/>
        <v>276890</v>
      </c>
      <c r="H38" s="250">
        <f t="shared" si="3"/>
        <v>0</v>
      </c>
      <c r="I38" s="250">
        <f t="shared" si="3"/>
        <v>0</v>
      </c>
      <c r="J38" s="251">
        <f t="shared" si="3"/>
        <v>78909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293223</v>
      </c>
      <c r="G39" s="261">
        <f t="shared" si="4"/>
        <v>214314</v>
      </c>
      <c r="H39" s="262">
        <f t="shared" si="4"/>
        <v>0</v>
      </c>
      <c r="I39" s="262">
        <f t="shared" si="4"/>
        <v>0</v>
      </c>
      <c r="J39" s="263">
        <f t="shared" si="4"/>
        <v>78909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0</v>
      </c>
      <c r="F40" s="268">
        <f t="shared" si="1"/>
        <v>244140</v>
      </c>
      <c r="G40" s="269">
        <f>'[4]OTCHET'!G187</f>
        <v>212751</v>
      </c>
      <c r="H40" s="270">
        <f>'[4]OTCHET'!H187</f>
        <v>0</v>
      </c>
      <c r="I40" s="270">
        <f>'[4]OTCHET'!I187</f>
        <v>0</v>
      </c>
      <c r="J40" s="271">
        <f>'[4]OTCHET'!J187</f>
        <v>31389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0</v>
      </c>
      <c r="F41" s="276">
        <f t="shared" si="1"/>
        <v>1563</v>
      </c>
      <c r="G41" s="277">
        <f>'[4]OTCHET'!G190</f>
        <v>1563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0</v>
      </c>
      <c r="F42" s="283">
        <f t="shared" si="1"/>
        <v>47520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47520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0</v>
      </c>
      <c r="F43" s="59">
        <f t="shared" si="1"/>
        <v>62576</v>
      </c>
      <c r="G43" s="288">
        <f>+'[4]OTCHET'!G205+'[4]OTCHET'!G223+'[4]OTCHET'!G271</f>
        <v>62576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353229</v>
      </c>
      <c r="G56" s="319">
        <f t="shared" si="5"/>
        <v>274320</v>
      </c>
      <c r="H56" s="320">
        <f t="shared" si="5"/>
        <v>0</v>
      </c>
      <c r="I56" s="321">
        <f t="shared" si="5"/>
        <v>0</v>
      </c>
      <c r="J56" s="322">
        <f t="shared" si="5"/>
        <v>78909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0</v>
      </c>
      <c r="F57" s="67">
        <f t="shared" si="1"/>
        <v>274320</v>
      </c>
      <c r="G57" s="324">
        <f>+'[4]OTCHET'!G361+'[4]OTCHET'!G375+'[4]OTCHET'!G388</f>
        <v>274320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78909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78909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-1095</v>
      </c>
      <c r="G64" s="349">
        <f t="shared" si="6"/>
        <v>-1095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1095</v>
      </c>
      <c r="G66" s="358">
        <f aca="true" t="shared" si="8" ref="G66:L66">SUM(+G68+G76+G77+G84+G85+G86+G89+G90+G91+G92+G93+G94+G95)</f>
        <v>1095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1095</v>
      </c>
      <c r="G86" s="332">
        <f aca="true" t="shared" si="11" ref="G86:M86">+G87+G88</f>
        <v>1095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 4544</v>
      </c>
      <c r="H107" s="423" t="str">
        <f>+'[4]OTCHET'!F605</f>
        <v>02/800 4502</v>
      </c>
      <c r="I107" s="424"/>
      <c r="J107" s="425" t="str">
        <f>+'[4]OTCHET'!B605</f>
        <v>31.1.2022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J113" sqref="I113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44592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9800</v>
      </c>
      <c r="G93" s="216">
        <f>+'[5]OTCHET'!G587+'[5]OTCHET'!G588</f>
        <v>9800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 4544</v>
      </c>
      <c r="H107" s="423" t="str">
        <f>+'[5]OTCHET'!F605</f>
        <v>02/800 4502</v>
      </c>
      <c r="I107" s="424"/>
      <c r="J107" s="425">
        <f>+'[5]OTCHET'!B605</f>
        <v>44592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2022-02-02T07:09:09Z</dcterms:modified>
  <cp:category/>
  <cp:version/>
  <cp:contentType/>
  <cp:contentStatus/>
</cp:coreProperties>
</file>